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95" windowWidth="20115" windowHeight="7875"/>
  </bookViews>
  <sheets>
    <sheet name="Overall" sheetId="2" r:id="rId1"/>
    <sheet name="Gender ROC" sheetId="4" r:id="rId2"/>
    <sheet name="Glasses ROC" sheetId="5" r:id="rId3"/>
    <sheet name="Beard ROC" sheetId="6" r:id="rId4"/>
    <sheet name="Old" sheetId="1" r:id="rId5"/>
  </sheets>
  <calcPr calcId="145621"/>
</workbook>
</file>

<file path=xl/calcChain.xml><?xml version="1.0" encoding="utf-8"?>
<calcChain xmlns="http://schemas.openxmlformats.org/spreadsheetml/2006/main">
  <c r="C4" i="6" l="1"/>
  <c r="B4" i="6"/>
  <c r="D18" i="2"/>
  <c r="D17" i="2"/>
  <c r="B4" i="5" l="1"/>
  <c r="C4" i="5"/>
  <c r="D12" i="2"/>
  <c r="D11" i="2"/>
  <c r="D6" i="2"/>
  <c r="D5" i="2"/>
  <c r="C4" i="4"/>
  <c r="B4" i="4"/>
</calcChain>
</file>

<file path=xl/sharedStrings.xml><?xml version="1.0" encoding="utf-8"?>
<sst xmlns="http://schemas.openxmlformats.org/spreadsheetml/2006/main" count="79" uniqueCount="27">
  <si>
    <t>UK/Stanford</t>
  </si>
  <si>
    <t>FBI</t>
  </si>
  <si>
    <t>FERET</t>
  </si>
  <si>
    <t>Training Set = UK/Stanford w/o FaceDetect</t>
  </si>
  <si>
    <t>Training Set = FERET with FaceDetect</t>
  </si>
  <si>
    <t>w/o FaceDetect</t>
  </si>
  <si>
    <t>with FaceDetect</t>
  </si>
  <si>
    <t>Train</t>
  </si>
  <si>
    <t>Male</t>
  </si>
  <si>
    <t>Female</t>
  </si>
  <si>
    <t>Test</t>
  </si>
  <si>
    <t>Accuracy</t>
  </si>
  <si>
    <t>DataSet includes FERET, Stanford, Essex</t>
  </si>
  <si>
    <t>True Negative</t>
  </si>
  <si>
    <t>False Negative</t>
  </si>
  <si>
    <t>False Positive</t>
  </si>
  <si>
    <t>True Positive</t>
  </si>
  <si>
    <t>Theta</t>
  </si>
  <si>
    <t>Note: Train and Test data comes from the Master Training Dataset with a 70/30 split</t>
  </si>
  <si>
    <t>Positive</t>
  </si>
  <si>
    <t>Negative</t>
  </si>
  <si>
    <t>GENDER DATASET</t>
  </si>
  <si>
    <t>GLASSES DATASET</t>
  </si>
  <si>
    <t>YES</t>
  </si>
  <si>
    <t>NO</t>
  </si>
  <si>
    <t>Total</t>
  </si>
  <si>
    <t>BEARD DATASET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</si>
</sst>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0" borderId="0" xfId="0" applyFont="1"/>
    <xf numFmtId="0" fontId="0" fillId="0" borderId="1" xfId="0" applyBorder="1"/>
    <xf numFmtId="0" fontId="0" fillId="0" borderId="1" xfId="0" applyNumberForma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11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Gender ROC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Test</c:v>
          </c:tx>
          <c:xVal>
            <c:numRef>
              <c:f>'Gender ROC'!$G$8:$G$28</c:f>
              <c:numCache>
                <c:formatCode>General</c:formatCode>
                <c:ptCount val="21"/>
                <c:pt idx="0">
                  <c:v>0</c:v>
                </c:pt>
                <c:pt idx="1">
                  <c:v>1.94932E-3</c:v>
                </c:pt>
                <c:pt idx="2">
                  <c:v>3.8986400000000001E-3</c:v>
                </c:pt>
                <c:pt idx="3">
                  <c:v>3.8986400000000001E-3</c:v>
                </c:pt>
                <c:pt idx="4">
                  <c:v>5.8479500000000002E-3</c:v>
                </c:pt>
                <c:pt idx="5">
                  <c:v>7.7972700000000002E-3</c:v>
                </c:pt>
                <c:pt idx="6">
                  <c:v>9.7465899999999994E-3</c:v>
                </c:pt>
                <c:pt idx="7">
                  <c:v>1.36452E-2</c:v>
                </c:pt>
                <c:pt idx="8">
                  <c:v>2.3391800000000001E-2</c:v>
                </c:pt>
                <c:pt idx="9">
                  <c:v>3.3138399999999998E-2</c:v>
                </c:pt>
                <c:pt idx="10">
                  <c:v>5.06823E-2</c:v>
                </c:pt>
                <c:pt idx="11">
                  <c:v>7.4074100000000004E-2</c:v>
                </c:pt>
                <c:pt idx="12">
                  <c:v>0.103314</c:v>
                </c:pt>
                <c:pt idx="13">
                  <c:v>0.15984400000000001</c:v>
                </c:pt>
                <c:pt idx="14">
                  <c:v>0.23586699999999999</c:v>
                </c:pt>
                <c:pt idx="15">
                  <c:v>0.40740700000000002</c:v>
                </c:pt>
                <c:pt idx="16">
                  <c:v>0.64912300000000001</c:v>
                </c:pt>
                <c:pt idx="17">
                  <c:v>0.78947400000000001</c:v>
                </c:pt>
                <c:pt idx="18">
                  <c:v>0.87329400000000001</c:v>
                </c:pt>
                <c:pt idx="19">
                  <c:v>0.93957100000000005</c:v>
                </c:pt>
                <c:pt idx="20">
                  <c:v>0.98635499999999998</c:v>
                </c:pt>
              </c:numCache>
            </c:numRef>
          </c:xVal>
          <c:yVal>
            <c:numRef>
              <c:f>'Gender ROC'!$F$8:$F$28</c:f>
              <c:numCache>
                <c:formatCode>General</c:formatCode>
                <c:ptCount val="21"/>
                <c:pt idx="0">
                  <c:v>3.1189100000000001E-2</c:v>
                </c:pt>
                <c:pt idx="1">
                  <c:v>5.6530200000000003E-2</c:v>
                </c:pt>
                <c:pt idx="2">
                  <c:v>9.1617900000000002E-2</c:v>
                </c:pt>
                <c:pt idx="3">
                  <c:v>0.22417200000000001</c:v>
                </c:pt>
                <c:pt idx="4">
                  <c:v>0.378168</c:v>
                </c:pt>
                <c:pt idx="5">
                  <c:v>0.508772</c:v>
                </c:pt>
                <c:pt idx="6">
                  <c:v>0.60623800000000005</c:v>
                </c:pt>
                <c:pt idx="7">
                  <c:v>0.66666700000000001</c:v>
                </c:pt>
                <c:pt idx="8">
                  <c:v>0.73099400000000003</c:v>
                </c:pt>
                <c:pt idx="9">
                  <c:v>0.78362600000000004</c:v>
                </c:pt>
                <c:pt idx="10">
                  <c:v>0.81481499999999996</c:v>
                </c:pt>
                <c:pt idx="11">
                  <c:v>0.84990299999999996</c:v>
                </c:pt>
                <c:pt idx="12">
                  <c:v>0.86744600000000005</c:v>
                </c:pt>
                <c:pt idx="13">
                  <c:v>0.90643300000000004</c:v>
                </c:pt>
                <c:pt idx="14">
                  <c:v>0.92592600000000003</c:v>
                </c:pt>
                <c:pt idx="15">
                  <c:v>0.94736799999999999</c:v>
                </c:pt>
                <c:pt idx="16">
                  <c:v>0.96881099999999998</c:v>
                </c:pt>
                <c:pt idx="17">
                  <c:v>0.98440499999999997</c:v>
                </c:pt>
                <c:pt idx="18">
                  <c:v>0.99415200000000004</c:v>
                </c:pt>
                <c:pt idx="19">
                  <c:v>1</c:v>
                </c:pt>
                <c:pt idx="20">
                  <c:v>1</c:v>
                </c:pt>
              </c:numCache>
            </c:numRef>
          </c:yVal>
          <c:smooth val="1"/>
        </c:ser>
        <c:ser>
          <c:idx val="1"/>
          <c:order val="1"/>
          <c:tx>
            <c:v>Train</c:v>
          </c:tx>
          <c:xVal>
            <c:numRef>
              <c:f>'Gender ROC'!$C$8:$C$28</c:f>
              <c:numCache>
                <c:formatCode>General</c:formatCode>
                <c:ptCount val="21"/>
                <c:pt idx="0">
                  <c:v>3.6133699999999999E-4</c:v>
                </c:pt>
                <c:pt idx="1">
                  <c:v>0</c:v>
                </c:pt>
                <c:pt idx="2">
                  <c:v>1.8066800000000001E-4</c:v>
                </c:pt>
                <c:pt idx="3">
                  <c:v>2.1680200000000001E-3</c:v>
                </c:pt>
                <c:pt idx="4">
                  <c:v>3.9747100000000002E-3</c:v>
                </c:pt>
                <c:pt idx="5">
                  <c:v>4.8780500000000001E-3</c:v>
                </c:pt>
                <c:pt idx="6">
                  <c:v>5.60072E-3</c:v>
                </c:pt>
                <c:pt idx="7">
                  <c:v>7.4074099999999997E-3</c:v>
                </c:pt>
                <c:pt idx="8">
                  <c:v>8.4914199999999995E-3</c:v>
                </c:pt>
                <c:pt idx="9">
                  <c:v>1.26468E-2</c:v>
                </c:pt>
                <c:pt idx="10">
                  <c:v>2.24029E-2</c:v>
                </c:pt>
                <c:pt idx="11">
                  <c:v>3.5049700000000003E-2</c:v>
                </c:pt>
                <c:pt idx="12">
                  <c:v>4.96838E-2</c:v>
                </c:pt>
                <c:pt idx="13">
                  <c:v>7.4254700000000007E-2</c:v>
                </c:pt>
                <c:pt idx="14">
                  <c:v>0.12411899999999999</c:v>
                </c:pt>
                <c:pt idx="15">
                  <c:v>0.30767800000000001</c:v>
                </c:pt>
                <c:pt idx="16">
                  <c:v>0.62728099999999998</c:v>
                </c:pt>
                <c:pt idx="17">
                  <c:v>0.79168899999999998</c:v>
                </c:pt>
                <c:pt idx="18">
                  <c:v>0.87443499999999996</c:v>
                </c:pt>
                <c:pt idx="19">
                  <c:v>0.94272800000000001</c:v>
                </c:pt>
                <c:pt idx="20">
                  <c:v>0.98283600000000004</c:v>
                </c:pt>
              </c:numCache>
            </c:numRef>
          </c:xVal>
          <c:yVal>
            <c:numRef>
              <c:f>'Gender ROC'!$B$8:$B$28</c:f>
              <c:numCache>
                <c:formatCode>General</c:formatCode>
                <c:ptCount val="21"/>
                <c:pt idx="0">
                  <c:v>2.6329600000000002E-2</c:v>
                </c:pt>
                <c:pt idx="1">
                  <c:v>5.8451799999999998E-2</c:v>
                </c:pt>
                <c:pt idx="2">
                  <c:v>9.7419699999999998E-2</c:v>
                </c:pt>
                <c:pt idx="3">
                  <c:v>0.22722500000000001</c:v>
                </c:pt>
                <c:pt idx="4">
                  <c:v>0.37862000000000001</c:v>
                </c:pt>
                <c:pt idx="5">
                  <c:v>0.57793600000000001</c:v>
                </c:pt>
                <c:pt idx="6">
                  <c:v>0.71906300000000001</c:v>
                </c:pt>
                <c:pt idx="7">
                  <c:v>0.76856199999999997</c:v>
                </c:pt>
                <c:pt idx="8">
                  <c:v>0.80621399999999999</c:v>
                </c:pt>
                <c:pt idx="9">
                  <c:v>0.83491300000000002</c:v>
                </c:pt>
                <c:pt idx="10">
                  <c:v>0.86334900000000003</c:v>
                </c:pt>
                <c:pt idx="11">
                  <c:v>0.89020500000000002</c:v>
                </c:pt>
                <c:pt idx="12">
                  <c:v>0.91416500000000001</c:v>
                </c:pt>
                <c:pt idx="13">
                  <c:v>0.93654599999999999</c:v>
                </c:pt>
                <c:pt idx="14">
                  <c:v>0.95260699999999998</c:v>
                </c:pt>
                <c:pt idx="15">
                  <c:v>0.96787800000000002</c:v>
                </c:pt>
                <c:pt idx="16">
                  <c:v>0.98420200000000002</c:v>
                </c:pt>
                <c:pt idx="17">
                  <c:v>0.99236400000000002</c:v>
                </c:pt>
                <c:pt idx="18">
                  <c:v>0.997367</c:v>
                </c:pt>
                <c:pt idx="19">
                  <c:v>1</c:v>
                </c:pt>
                <c:pt idx="2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472960"/>
        <c:axId val="155473536"/>
      </c:scatterChart>
      <c:valAx>
        <c:axId val="155472960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False Positive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5473536"/>
        <c:crosses val="autoZero"/>
        <c:crossBetween val="midCat"/>
      </c:valAx>
      <c:valAx>
        <c:axId val="15547353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True</a:t>
                </a:r>
                <a:r>
                  <a:rPr lang="en-US" baseline="0"/>
                  <a:t> Positive 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54729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Glasses ROC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Test</c:v>
          </c:tx>
          <c:xVal>
            <c:numRef>
              <c:f>'Glasses ROC'!$G$8:$G$28</c:f>
              <c:numCache>
                <c:formatCode>General</c:formatCode>
                <c:ptCount val="21"/>
                <c:pt idx="0">
                  <c:v>0</c:v>
                </c:pt>
                <c:pt idx="1">
                  <c:v>2.26757E-3</c:v>
                </c:pt>
                <c:pt idx="2">
                  <c:v>2.26757E-3</c:v>
                </c:pt>
                <c:pt idx="3">
                  <c:v>4.5351499999999999E-3</c:v>
                </c:pt>
                <c:pt idx="4">
                  <c:v>2.26757E-2</c:v>
                </c:pt>
                <c:pt idx="5">
                  <c:v>8.6167800000000003E-2</c:v>
                </c:pt>
                <c:pt idx="6">
                  <c:v>0.15646299999999999</c:v>
                </c:pt>
                <c:pt idx="7">
                  <c:v>0.192744</c:v>
                </c:pt>
                <c:pt idx="8">
                  <c:v>0.206349</c:v>
                </c:pt>
                <c:pt idx="9">
                  <c:v>0.222222</c:v>
                </c:pt>
                <c:pt idx="10">
                  <c:v>0.222222</c:v>
                </c:pt>
                <c:pt idx="11">
                  <c:v>0.231293</c:v>
                </c:pt>
                <c:pt idx="12">
                  <c:v>0.238095</c:v>
                </c:pt>
                <c:pt idx="13">
                  <c:v>0.25623600000000002</c:v>
                </c:pt>
                <c:pt idx="14">
                  <c:v>0.29024899999999998</c:v>
                </c:pt>
                <c:pt idx="15">
                  <c:v>0.46485300000000002</c:v>
                </c:pt>
                <c:pt idx="16">
                  <c:v>0.730159</c:v>
                </c:pt>
                <c:pt idx="17">
                  <c:v>0.88208600000000004</c:v>
                </c:pt>
                <c:pt idx="18">
                  <c:v>0.97505699999999995</c:v>
                </c:pt>
                <c:pt idx="19">
                  <c:v>0.98866200000000004</c:v>
                </c:pt>
                <c:pt idx="20">
                  <c:v>1</c:v>
                </c:pt>
              </c:numCache>
            </c:numRef>
          </c:xVal>
          <c:yVal>
            <c:numRef>
              <c:f>'Glasses ROC'!$F$8:$F$28</c:f>
              <c:numCache>
                <c:formatCode>General</c:formatCode>
                <c:ptCount val="21"/>
                <c:pt idx="0">
                  <c:v>4.5351499999999999E-3</c:v>
                </c:pt>
                <c:pt idx="1">
                  <c:v>3.8548800000000001E-2</c:v>
                </c:pt>
                <c:pt idx="2">
                  <c:v>7.2562399999999999E-2</c:v>
                </c:pt>
                <c:pt idx="3">
                  <c:v>0.170068</c:v>
                </c:pt>
                <c:pt idx="4">
                  <c:v>0.30385499999999999</c:v>
                </c:pt>
                <c:pt idx="5">
                  <c:v>0.61904800000000004</c:v>
                </c:pt>
                <c:pt idx="6">
                  <c:v>0.87074799999999997</c:v>
                </c:pt>
                <c:pt idx="7">
                  <c:v>0.922902</c:v>
                </c:pt>
                <c:pt idx="8">
                  <c:v>0.97278900000000001</c:v>
                </c:pt>
                <c:pt idx="9">
                  <c:v>0.98866200000000004</c:v>
                </c:pt>
                <c:pt idx="10">
                  <c:v>0.99092999999999998</c:v>
                </c:pt>
                <c:pt idx="11">
                  <c:v>0.99092999999999998</c:v>
                </c:pt>
                <c:pt idx="12">
                  <c:v>0.99092999999999998</c:v>
                </c:pt>
                <c:pt idx="13">
                  <c:v>0.993197</c:v>
                </c:pt>
                <c:pt idx="14">
                  <c:v>0.99546500000000004</c:v>
                </c:pt>
                <c:pt idx="15">
                  <c:v>0.99773199999999995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yVal>
          <c:smooth val="1"/>
        </c:ser>
        <c:ser>
          <c:idx val="1"/>
          <c:order val="1"/>
          <c:tx>
            <c:v>Train</c:v>
          </c:tx>
          <c:xVal>
            <c:numRef>
              <c:f>'Glasses ROC'!$C$8:$C$28</c:f>
              <c:numCache>
                <c:formatCode>General</c:formatCode>
                <c:ptCount val="21"/>
                <c:pt idx="0">
                  <c:v>0</c:v>
                </c:pt>
                <c:pt idx="1">
                  <c:v>1.20773E-3</c:v>
                </c:pt>
                <c:pt idx="2">
                  <c:v>3.2206100000000001E-3</c:v>
                </c:pt>
                <c:pt idx="3">
                  <c:v>3.2206100000000001E-3</c:v>
                </c:pt>
                <c:pt idx="4">
                  <c:v>8.0515299999999995E-3</c:v>
                </c:pt>
                <c:pt idx="5">
                  <c:v>2.3349399999999999E-2</c:v>
                </c:pt>
                <c:pt idx="6">
                  <c:v>6.1191599999999999E-2</c:v>
                </c:pt>
                <c:pt idx="7">
                  <c:v>0.109098</c:v>
                </c:pt>
                <c:pt idx="8">
                  <c:v>0.16747200000000001</c:v>
                </c:pt>
                <c:pt idx="9">
                  <c:v>0.18760099999999999</c:v>
                </c:pt>
                <c:pt idx="10">
                  <c:v>0.19565199999999999</c:v>
                </c:pt>
                <c:pt idx="11">
                  <c:v>0.21215800000000001</c:v>
                </c:pt>
                <c:pt idx="12">
                  <c:v>0.22665099999999999</c:v>
                </c:pt>
                <c:pt idx="13">
                  <c:v>0.23470199999999999</c:v>
                </c:pt>
                <c:pt idx="14">
                  <c:v>0.24557200000000001</c:v>
                </c:pt>
                <c:pt idx="15">
                  <c:v>0.398148</c:v>
                </c:pt>
                <c:pt idx="16">
                  <c:v>0.71255999999999997</c:v>
                </c:pt>
                <c:pt idx="17">
                  <c:v>0.89130399999999999</c:v>
                </c:pt>
                <c:pt idx="18">
                  <c:v>0.97101400000000004</c:v>
                </c:pt>
                <c:pt idx="19">
                  <c:v>0.99396099999999998</c:v>
                </c:pt>
                <c:pt idx="20">
                  <c:v>1</c:v>
                </c:pt>
              </c:numCache>
            </c:numRef>
          </c:xVal>
          <c:yVal>
            <c:numRef>
              <c:f>'Glasses ROC'!$B$8:$B$28</c:f>
              <c:numCache>
                <c:formatCode>General</c:formatCode>
                <c:ptCount val="21"/>
                <c:pt idx="0">
                  <c:v>6.7881399999999998E-3</c:v>
                </c:pt>
                <c:pt idx="1">
                  <c:v>3.1618399999999998E-2</c:v>
                </c:pt>
                <c:pt idx="2">
                  <c:v>9.4855300000000004E-2</c:v>
                </c:pt>
                <c:pt idx="3">
                  <c:v>0.182029</c:v>
                </c:pt>
                <c:pt idx="4">
                  <c:v>0.33351199999999998</c:v>
                </c:pt>
                <c:pt idx="5">
                  <c:v>0.77259699999999998</c:v>
                </c:pt>
                <c:pt idx="6">
                  <c:v>0.97016800000000003</c:v>
                </c:pt>
                <c:pt idx="7">
                  <c:v>0.98678100000000002</c:v>
                </c:pt>
                <c:pt idx="8">
                  <c:v>0.99231899999999995</c:v>
                </c:pt>
                <c:pt idx="9">
                  <c:v>0.99410500000000002</c:v>
                </c:pt>
                <c:pt idx="10">
                  <c:v>0.99446199999999996</c:v>
                </c:pt>
                <c:pt idx="11">
                  <c:v>0.99678500000000003</c:v>
                </c:pt>
                <c:pt idx="12">
                  <c:v>0.99892800000000004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475264"/>
        <c:axId val="185147392"/>
      </c:scatterChart>
      <c:valAx>
        <c:axId val="155475264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False Positive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5147392"/>
        <c:crosses val="autoZero"/>
        <c:crossBetween val="midCat"/>
      </c:valAx>
      <c:valAx>
        <c:axId val="185147392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True</a:t>
                </a:r>
                <a:r>
                  <a:rPr lang="en-US" baseline="0"/>
                  <a:t> Positive 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547526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Beard ROC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Test</c:v>
          </c:tx>
          <c:xVal>
            <c:numRef>
              <c:f>'Beard ROC'!$G$8:$G$28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1.11111E-2</c:v>
                </c:pt>
                <c:pt idx="3">
                  <c:v>1.11111E-2</c:v>
                </c:pt>
                <c:pt idx="4">
                  <c:v>3.8888899999999997E-2</c:v>
                </c:pt>
                <c:pt idx="5">
                  <c:v>7.22222E-2</c:v>
                </c:pt>
                <c:pt idx="6">
                  <c:v>0.10277799999999999</c:v>
                </c:pt>
                <c:pt idx="7">
                  <c:v>0.161111</c:v>
                </c:pt>
                <c:pt idx="8">
                  <c:v>0.216667</c:v>
                </c:pt>
                <c:pt idx="9">
                  <c:v>0.29722199999999999</c:v>
                </c:pt>
                <c:pt idx="10">
                  <c:v>0.341667</c:v>
                </c:pt>
                <c:pt idx="11">
                  <c:v>0.36111100000000002</c:v>
                </c:pt>
                <c:pt idx="12">
                  <c:v>0.39722200000000002</c:v>
                </c:pt>
                <c:pt idx="13">
                  <c:v>0.44444400000000001</c:v>
                </c:pt>
                <c:pt idx="14">
                  <c:v>0.51666699999999999</c:v>
                </c:pt>
                <c:pt idx="15">
                  <c:v>0.64166699999999999</c:v>
                </c:pt>
                <c:pt idx="16">
                  <c:v>0.86666699999999997</c:v>
                </c:pt>
                <c:pt idx="17">
                  <c:v>0.963889</c:v>
                </c:pt>
                <c:pt idx="18">
                  <c:v>0.99722200000000005</c:v>
                </c:pt>
                <c:pt idx="19">
                  <c:v>1</c:v>
                </c:pt>
                <c:pt idx="20">
                  <c:v>1</c:v>
                </c:pt>
              </c:numCache>
            </c:numRef>
          </c:xVal>
          <c:yVal>
            <c:numRef>
              <c:f>'Beard ROC'!$F$8:$F$28</c:f>
              <c:numCache>
                <c:formatCode>General</c:formatCode>
                <c:ptCount val="21"/>
                <c:pt idx="0">
                  <c:v>0</c:v>
                </c:pt>
                <c:pt idx="1">
                  <c:v>5.5555600000000002E-3</c:v>
                </c:pt>
                <c:pt idx="2">
                  <c:v>3.3333300000000003E-2</c:v>
                </c:pt>
                <c:pt idx="3">
                  <c:v>0.105556</c:v>
                </c:pt>
                <c:pt idx="4">
                  <c:v>0.372222</c:v>
                </c:pt>
                <c:pt idx="5">
                  <c:v>0.72777800000000004</c:v>
                </c:pt>
                <c:pt idx="6">
                  <c:v>0.92500000000000004</c:v>
                </c:pt>
                <c:pt idx="7">
                  <c:v>0.963889</c:v>
                </c:pt>
                <c:pt idx="8">
                  <c:v>0.98611099999999996</c:v>
                </c:pt>
                <c:pt idx="9">
                  <c:v>0.99722200000000005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yVal>
          <c:smooth val="1"/>
        </c:ser>
        <c:ser>
          <c:idx val="1"/>
          <c:order val="1"/>
          <c:tx>
            <c:v>Train</c:v>
          </c:tx>
          <c:xVal>
            <c:numRef>
              <c:f>'Beard ROC'!$C$8:$C$28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1.6835000000000001E-3</c:v>
                </c:pt>
                <c:pt idx="5">
                  <c:v>1.17845E-2</c:v>
                </c:pt>
                <c:pt idx="6">
                  <c:v>2.8619499999999999E-2</c:v>
                </c:pt>
                <c:pt idx="7">
                  <c:v>8.7542099999999998E-2</c:v>
                </c:pt>
                <c:pt idx="8">
                  <c:v>0.13720499999999999</c:v>
                </c:pt>
                <c:pt idx="9">
                  <c:v>0.18939400000000001</c:v>
                </c:pt>
                <c:pt idx="10">
                  <c:v>0.25</c:v>
                </c:pt>
                <c:pt idx="11">
                  <c:v>0.30808099999999999</c:v>
                </c:pt>
                <c:pt idx="12">
                  <c:v>0.35353499999999999</c:v>
                </c:pt>
                <c:pt idx="13">
                  <c:v>0.38131300000000001</c:v>
                </c:pt>
                <c:pt idx="14">
                  <c:v>0.441077</c:v>
                </c:pt>
                <c:pt idx="15">
                  <c:v>0.61447799999999997</c:v>
                </c:pt>
                <c:pt idx="16">
                  <c:v>0.869529</c:v>
                </c:pt>
                <c:pt idx="17">
                  <c:v>0.95707100000000001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xVal>
          <c:yVal>
            <c:numRef>
              <c:f>'Beard ROC'!$B$8:$B$28</c:f>
              <c:numCache>
                <c:formatCode>General</c:formatCode>
                <c:ptCount val="21"/>
                <c:pt idx="0">
                  <c:v>1.8737100000000001E-4</c:v>
                </c:pt>
                <c:pt idx="1">
                  <c:v>3.9347899999999996E-3</c:v>
                </c:pt>
                <c:pt idx="2">
                  <c:v>1.89245E-2</c:v>
                </c:pt>
                <c:pt idx="3">
                  <c:v>9.4060299999999999E-2</c:v>
                </c:pt>
                <c:pt idx="4">
                  <c:v>0.33239600000000002</c:v>
                </c:pt>
                <c:pt idx="5">
                  <c:v>0.81637599999999999</c:v>
                </c:pt>
                <c:pt idx="6">
                  <c:v>0.97601599999999999</c:v>
                </c:pt>
                <c:pt idx="7">
                  <c:v>0.99194300000000002</c:v>
                </c:pt>
                <c:pt idx="8">
                  <c:v>0.99943800000000005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149120"/>
        <c:axId val="185149696"/>
      </c:scatterChart>
      <c:valAx>
        <c:axId val="185149120"/>
        <c:scaling>
          <c:orientation val="minMax"/>
          <c:max val="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False Positive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5149696"/>
        <c:crosses val="autoZero"/>
        <c:crossBetween val="midCat"/>
      </c:valAx>
      <c:valAx>
        <c:axId val="185149696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True</a:t>
                </a:r>
                <a:r>
                  <a:rPr lang="en-US" baseline="0"/>
                  <a:t> Positive 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51491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6</xdr:row>
      <xdr:rowOff>85725</xdr:rowOff>
    </xdr:from>
    <xdr:to>
      <xdr:col>21</xdr:col>
      <xdr:colOff>95250</xdr:colOff>
      <xdr:row>26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6</xdr:row>
      <xdr:rowOff>85725</xdr:rowOff>
    </xdr:from>
    <xdr:to>
      <xdr:col>21</xdr:col>
      <xdr:colOff>95250</xdr:colOff>
      <xdr:row>26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6</xdr:row>
      <xdr:rowOff>85725</xdr:rowOff>
    </xdr:from>
    <xdr:to>
      <xdr:col>21</xdr:col>
      <xdr:colOff>95250</xdr:colOff>
      <xdr:row>26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D19" sqref="D19"/>
    </sheetView>
  </sheetViews>
  <sheetFormatPr defaultRowHeight="15" x14ac:dyDescent="0.25"/>
  <sheetData>
    <row r="1" spans="1:5" x14ac:dyDescent="0.25">
      <c r="A1" s="10" t="s">
        <v>12</v>
      </c>
      <c r="B1" s="10"/>
      <c r="C1" s="10"/>
      <c r="D1" s="10"/>
      <c r="E1" s="10"/>
    </row>
    <row r="3" spans="1:5" x14ac:dyDescent="0.25">
      <c r="A3" s="11" t="s">
        <v>21</v>
      </c>
      <c r="B3" s="11"/>
      <c r="C3" s="11"/>
      <c r="D3" s="11"/>
      <c r="E3" s="11"/>
    </row>
    <row r="4" spans="1:5" x14ac:dyDescent="0.25">
      <c r="A4" s="5"/>
      <c r="B4" s="8" t="s">
        <v>8</v>
      </c>
      <c r="C4" s="8" t="s">
        <v>9</v>
      </c>
      <c r="D4" s="8" t="s">
        <v>25</v>
      </c>
      <c r="E4" s="8" t="s">
        <v>11</v>
      </c>
    </row>
    <row r="5" spans="1:5" x14ac:dyDescent="0.25">
      <c r="A5" s="8" t="s">
        <v>7</v>
      </c>
      <c r="B5" s="5">
        <v>672</v>
      </c>
      <c r="C5" s="5">
        <v>479</v>
      </c>
      <c r="D5" s="5">
        <f>B5+C5</f>
        <v>1151</v>
      </c>
      <c r="E5" s="5">
        <v>0.97599999999999998</v>
      </c>
    </row>
    <row r="6" spans="1:5" x14ac:dyDescent="0.25">
      <c r="A6" s="8" t="s">
        <v>10</v>
      </c>
      <c r="B6" s="5">
        <v>314</v>
      </c>
      <c r="C6" s="5">
        <v>240</v>
      </c>
      <c r="D6" s="5">
        <f>B6+C6</f>
        <v>554</v>
      </c>
      <c r="E6" s="5">
        <v>0.90800000000000003</v>
      </c>
    </row>
    <row r="9" spans="1:5" x14ac:dyDescent="0.25">
      <c r="A9" s="11" t="s">
        <v>22</v>
      </c>
      <c r="B9" s="11"/>
      <c r="C9" s="11"/>
      <c r="D9" s="11"/>
      <c r="E9" s="11"/>
    </row>
    <row r="10" spans="1:5" x14ac:dyDescent="0.25">
      <c r="A10" s="5"/>
      <c r="B10" s="8" t="s">
        <v>23</v>
      </c>
      <c r="C10" s="8" t="s">
        <v>24</v>
      </c>
      <c r="D10" s="8" t="s">
        <v>25</v>
      </c>
      <c r="E10" s="8" t="s">
        <v>11</v>
      </c>
    </row>
    <row r="11" spans="1:5" x14ac:dyDescent="0.25">
      <c r="A11" s="8" t="s">
        <v>7</v>
      </c>
      <c r="B11" s="5">
        <v>325</v>
      </c>
      <c r="C11" s="5">
        <v>671</v>
      </c>
      <c r="D11" s="5">
        <f>B11+C11</f>
        <v>996</v>
      </c>
      <c r="E11" s="5">
        <v>0.97899999999999998</v>
      </c>
    </row>
    <row r="12" spans="1:5" x14ac:dyDescent="0.25">
      <c r="A12" s="8" t="s">
        <v>10</v>
      </c>
      <c r="B12" s="5">
        <v>164</v>
      </c>
      <c r="C12" s="5">
        <v>339</v>
      </c>
      <c r="D12" s="5">
        <f>B12+C12</f>
        <v>503</v>
      </c>
      <c r="E12" s="5">
        <v>0.94</v>
      </c>
    </row>
    <row r="15" spans="1:5" x14ac:dyDescent="0.25">
      <c r="A15" s="11" t="s">
        <v>26</v>
      </c>
      <c r="B15" s="11"/>
      <c r="C15" s="11"/>
      <c r="D15" s="11"/>
      <c r="E15" s="11"/>
    </row>
    <row r="16" spans="1:5" x14ac:dyDescent="0.25">
      <c r="A16" s="5"/>
      <c r="B16" s="8" t="s">
        <v>23</v>
      </c>
      <c r="C16" s="8" t="s">
        <v>24</v>
      </c>
      <c r="D16" s="8" t="s">
        <v>25</v>
      </c>
      <c r="E16" s="8" t="s">
        <v>11</v>
      </c>
    </row>
    <row r="17" spans="1:5" x14ac:dyDescent="0.25">
      <c r="A17" s="8" t="s">
        <v>7</v>
      </c>
      <c r="B17" s="5">
        <v>172</v>
      </c>
      <c r="C17" s="5">
        <v>633</v>
      </c>
      <c r="D17" s="5">
        <f>B17+C17</f>
        <v>805</v>
      </c>
      <c r="E17" s="5">
        <v>0.96399999999999997</v>
      </c>
    </row>
    <row r="18" spans="1:5" x14ac:dyDescent="0.25">
      <c r="A18" s="8" t="s">
        <v>10</v>
      </c>
      <c r="B18" s="5">
        <v>86</v>
      </c>
      <c r="C18" s="5">
        <v>318</v>
      </c>
      <c r="D18" s="5">
        <f>B18+C18</f>
        <v>404</v>
      </c>
      <c r="E18" s="5">
        <v>0.96799999999999997</v>
      </c>
    </row>
  </sheetData>
  <mergeCells count="4">
    <mergeCell ref="A1:E1"/>
    <mergeCell ref="A3:E3"/>
    <mergeCell ref="A9:E9"/>
    <mergeCell ref="A15:E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F3" sqref="F3"/>
    </sheetView>
  </sheetViews>
  <sheetFormatPr defaultRowHeight="15" x14ac:dyDescent="0.25"/>
  <cols>
    <col min="1" max="1" width="6" bestFit="1" customWidth="1"/>
  </cols>
  <sheetData>
    <row r="1" spans="1:9" x14ac:dyDescent="0.25">
      <c r="A1" s="10" t="s">
        <v>18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B2" s="4" t="s">
        <v>19</v>
      </c>
      <c r="C2" s="4" t="s">
        <v>20</v>
      </c>
    </row>
    <row r="3" spans="1:9" x14ac:dyDescent="0.25">
      <c r="A3" s="4" t="s">
        <v>7</v>
      </c>
      <c r="B3">
        <v>470</v>
      </c>
      <c r="C3">
        <v>335</v>
      </c>
    </row>
    <row r="4" spans="1:9" x14ac:dyDescent="0.25">
      <c r="A4" s="4" t="s">
        <v>10</v>
      </c>
      <c r="B4">
        <f>672-B3</f>
        <v>202</v>
      </c>
      <c r="C4">
        <f>479-'Gender ROC'!C3</f>
        <v>144</v>
      </c>
    </row>
    <row r="6" spans="1:9" x14ac:dyDescent="0.25">
      <c r="A6" s="8"/>
      <c r="B6" s="11" t="s">
        <v>7</v>
      </c>
      <c r="C6" s="11"/>
      <c r="D6" s="11"/>
      <c r="E6" s="11"/>
      <c r="F6" s="11" t="s">
        <v>10</v>
      </c>
      <c r="G6" s="11"/>
      <c r="H6" s="11"/>
      <c r="I6" s="11"/>
    </row>
    <row r="7" spans="1:9" ht="30" x14ac:dyDescent="0.25">
      <c r="A7" s="7" t="s">
        <v>17</v>
      </c>
      <c r="B7" s="7" t="s">
        <v>16</v>
      </c>
      <c r="C7" s="7" t="s">
        <v>15</v>
      </c>
      <c r="D7" s="7" t="s">
        <v>14</v>
      </c>
      <c r="E7" s="7" t="s">
        <v>13</v>
      </c>
      <c r="F7" s="7" t="s">
        <v>16</v>
      </c>
      <c r="G7" s="7" t="s">
        <v>15</v>
      </c>
      <c r="H7" s="7" t="s">
        <v>14</v>
      </c>
      <c r="I7" s="7" t="s">
        <v>13</v>
      </c>
    </row>
    <row r="8" spans="1:9" x14ac:dyDescent="0.25">
      <c r="A8" s="5">
        <v>-2</v>
      </c>
      <c r="B8" s="5">
        <v>2.6329600000000002E-2</v>
      </c>
      <c r="C8" s="5">
        <v>3.6133699999999999E-4</v>
      </c>
      <c r="D8" s="5">
        <v>0.97367000000000004</v>
      </c>
      <c r="E8" s="5">
        <v>0.99963900000000006</v>
      </c>
      <c r="F8" s="5">
        <v>3.1189100000000001E-2</v>
      </c>
      <c r="G8" s="5">
        <v>0</v>
      </c>
      <c r="H8" s="5">
        <v>0.96881099999999998</v>
      </c>
      <c r="I8" s="5">
        <v>1</v>
      </c>
    </row>
    <row r="9" spans="1:9" x14ac:dyDescent="0.25">
      <c r="A9" s="5">
        <v>-1.8</v>
      </c>
      <c r="B9" s="5">
        <v>5.8451799999999998E-2</v>
      </c>
      <c r="C9" s="5">
        <v>0</v>
      </c>
      <c r="D9" s="5">
        <v>0.94154800000000005</v>
      </c>
      <c r="E9" s="5">
        <v>1</v>
      </c>
      <c r="F9" s="5">
        <v>5.6530200000000003E-2</v>
      </c>
      <c r="G9" s="5">
        <v>1.94932E-3</v>
      </c>
      <c r="H9" s="5">
        <v>0.94347000000000003</v>
      </c>
      <c r="I9" s="5">
        <v>0.99805100000000002</v>
      </c>
    </row>
    <row r="10" spans="1:9" x14ac:dyDescent="0.25">
      <c r="A10" s="5">
        <v>-1.6</v>
      </c>
      <c r="B10" s="5">
        <v>9.7419699999999998E-2</v>
      </c>
      <c r="C10" s="5">
        <v>1.8066800000000001E-4</v>
      </c>
      <c r="D10" s="5">
        <v>0.90258000000000005</v>
      </c>
      <c r="E10" s="5">
        <v>0.99981900000000001</v>
      </c>
      <c r="F10" s="5">
        <v>9.1617900000000002E-2</v>
      </c>
      <c r="G10" s="5">
        <v>3.8986400000000001E-3</v>
      </c>
      <c r="H10" s="5">
        <v>0.90838200000000002</v>
      </c>
      <c r="I10" s="5">
        <v>0.99610100000000001</v>
      </c>
    </row>
    <row r="11" spans="1:9" x14ac:dyDescent="0.25">
      <c r="A11" s="5">
        <v>-1.4</v>
      </c>
      <c r="B11" s="5">
        <v>0.22722500000000001</v>
      </c>
      <c r="C11" s="5">
        <v>2.1680200000000001E-3</v>
      </c>
      <c r="D11" s="5">
        <v>0.77277499999999999</v>
      </c>
      <c r="E11" s="5">
        <v>0.99783200000000005</v>
      </c>
      <c r="F11" s="5">
        <v>0.22417200000000001</v>
      </c>
      <c r="G11" s="5">
        <v>3.8986400000000001E-3</v>
      </c>
      <c r="H11" s="5">
        <v>0.77582799999999996</v>
      </c>
      <c r="I11" s="5">
        <v>0.99610100000000001</v>
      </c>
    </row>
    <row r="12" spans="1:9" x14ac:dyDescent="0.25">
      <c r="A12" s="5">
        <v>-1.2</v>
      </c>
      <c r="B12" s="5">
        <v>0.37862000000000001</v>
      </c>
      <c r="C12" s="5">
        <v>3.9747100000000002E-3</v>
      </c>
      <c r="D12" s="5">
        <v>0.62138000000000004</v>
      </c>
      <c r="E12" s="5">
        <v>0.99602500000000005</v>
      </c>
      <c r="F12" s="5">
        <v>0.378168</v>
      </c>
      <c r="G12" s="5">
        <v>5.8479500000000002E-3</v>
      </c>
      <c r="H12" s="5">
        <v>0.62183200000000005</v>
      </c>
      <c r="I12" s="5">
        <v>0.99415200000000004</v>
      </c>
    </row>
    <row r="13" spans="1:9" x14ac:dyDescent="0.25">
      <c r="A13" s="5">
        <v>-1</v>
      </c>
      <c r="B13" s="5">
        <v>0.57793600000000001</v>
      </c>
      <c r="C13" s="5">
        <v>4.8780500000000001E-3</v>
      </c>
      <c r="D13" s="5">
        <v>0.42206399999999999</v>
      </c>
      <c r="E13" s="5">
        <v>0.99512199999999995</v>
      </c>
      <c r="F13" s="5">
        <v>0.508772</v>
      </c>
      <c r="G13" s="5">
        <v>7.7972700000000002E-3</v>
      </c>
      <c r="H13" s="5">
        <v>0.491228</v>
      </c>
      <c r="I13" s="5">
        <v>0.99220299999999995</v>
      </c>
    </row>
    <row r="14" spans="1:9" x14ac:dyDescent="0.25">
      <c r="A14" s="5">
        <v>-0.8</v>
      </c>
      <c r="B14" s="5">
        <v>0.71906300000000001</v>
      </c>
      <c r="C14" s="5">
        <v>5.60072E-3</v>
      </c>
      <c r="D14" s="5">
        <v>0.28093699999999999</v>
      </c>
      <c r="E14" s="5">
        <v>0.99439900000000003</v>
      </c>
      <c r="F14" s="5">
        <v>0.60623800000000005</v>
      </c>
      <c r="G14" s="5">
        <v>9.7465899999999994E-3</v>
      </c>
      <c r="H14" s="5">
        <v>0.393762</v>
      </c>
      <c r="I14" s="5">
        <v>0.99025300000000005</v>
      </c>
    </row>
    <row r="15" spans="1:9" x14ac:dyDescent="0.25">
      <c r="A15" s="5">
        <v>-0.6</v>
      </c>
      <c r="B15" s="5">
        <v>0.76856199999999997</v>
      </c>
      <c r="C15" s="5">
        <v>7.4074099999999997E-3</v>
      </c>
      <c r="D15" s="5">
        <v>0.231438</v>
      </c>
      <c r="E15" s="5">
        <v>0.99259299999999995</v>
      </c>
      <c r="F15" s="5">
        <v>0.66666700000000001</v>
      </c>
      <c r="G15" s="5">
        <v>1.36452E-2</v>
      </c>
      <c r="H15" s="5">
        <v>0.33333299999999999</v>
      </c>
      <c r="I15" s="5">
        <v>0.98635499999999998</v>
      </c>
    </row>
    <row r="16" spans="1:9" x14ac:dyDescent="0.25">
      <c r="A16" s="5">
        <v>-0.4</v>
      </c>
      <c r="B16" s="5">
        <v>0.80621399999999999</v>
      </c>
      <c r="C16" s="5">
        <v>8.4914199999999995E-3</v>
      </c>
      <c r="D16" s="5">
        <v>0.19378600000000001</v>
      </c>
      <c r="E16" s="5">
        <v>0.99150899999999997</v>
      </c>
      <c r="F16" s="5">
        <v>0.73099400000000003</v>
      </c>
      <c r="G16" s="5">
        <v>2.3391800000000001E-2</v>
      </c>
      <c r="H16" s="5">
        <v>0.26900600000000002</v>
      </c>
      <c r="I16" s="5">
        <v>0.97660800000000003</v>
      </c>
    </row>
    <row r="17" spans="1:9" x14ac:dyDescent="0.25">
      <c r="A17" s="5">
        <v>-0.2</v>
      </c>
      <c r="B17" s="5">
        <v>0.83491300000000002</v>
      </c>
      <c r="C17" s="5">
        <v>1.26468E-2</v>
      </c>
      <c r="D17" s="5">
        <v>0.16508700000000001</v>
      </c>
      <c r="E17" s="5">
        <v>0.98735300000000004</v>
      </c>
      <c r="F17" s="5">
        <v>0.78362600000000004</v>
      </c>
      <c r="G17" s="5">
        <v>3.3138399999999998E-2</v>
      </c>
      <c r="H17" s="5">
        <v>0.21637400000000001</v>
      </c>
      <c r="I17" s="5">
        <v>0.966862</v>
      </c>
    </row>
    <row r="18" spans="1:9" x14ac:dyDescent="0.25">
      <c r="A18" s="6">
        <v>0</v>
      </c>
      <c r="B18" s="5">
        <v>0.86334900000000003</v>
      </c>
      <c r="C18" s="5">
        <v>2.24029E-2</v>
      </c>
      <c r="D18" s="5">
        <v>0.13665099999999999</v>
      </c>
      <c r="E18" s="5">
        <v>0.97759700000000005</v>
      </c>
      <c r="F18" s="5">
        <v>0.81481499999999996</v>
      </c>
      <c r="G18" s="5">
        <v>5.06823E-2</v>
      </c>
      <c r="H18" s="5">
        <v>0.18518499999999999</v>
      </c>
      <c r="I18" s="5">
        <v>0.949318</v>
      </c>
    </row>
    <row r="19" spans="1:9" x14ac:dyDescent="0.25">
      <c r="A19" s="5">
        <v>0.2</v>
      </c>
      <c r="B19" s="5">
        <v>0.89020500000000002</v>
      </c>
      <c r="C19" s="5">
        <v>3.5049700000000003E-2</v>
      </c>
      <c r="D19" s="5">
        <v>0.109795</v>
      </c>
      <c r="E19" s="5">
        <v>0.96494999999999997</v>
      </c>
      <c r="F19" s="5">
        <v>0.84990299999999996</v>
      </c>
      <c r="G19" s="5">
        <v>7.4074100000000004E-2</v>
      </c>
      <c r="H19" s="5">
        <v>0.15009700000000001</v>
      </c>
      <c r="I19" s="5">
        <v>0.92592600000000003</v>
      </c>
    </row>
    <row r="20" spans="1:9" x14ac:dyDescent="0.25">
      <c r="A20" s="5">
        <v>0.4</v>
      </c>
      <c r="B20" s="5">
        <v>0.91416500000000001</v>
      </c>
      <c r="C20" s="5">
        <v>4.96838E-2</v>
      </c>
      <c r="D20" s="5">
        <v>8.5834599999999997E-2</v>
      </c>
      <c r="E20" s="5">
        <v>0.95031600000000005</v>
      </c>
      <c r="F20" s="5">
        <v>0.86744600000000005</v>
      </c>
      <c r="G20" s="5">
        <v>0.103314</v>
      </c>
      <c r="H20" s="5">
        <v>0.13255400000000001</v>
      </c>
      <c r="I20" s="5">
        <v>0.89668599999999998</v>
      </c>
    </row>
    <row r="21" spans="1:9" x14ac:dyDescent="0.25">
      <c r="A21" s="5">
        <v>0.6</v>
      </c>
      <c r="B21" s="5">
        <v>0.93654599999999999</v>
      </c>
      <c r="C21" s="5">
        <v>7.4254700000000007E-2</v>
      </c>
      <c r="D21" s="5">
        <v>6.3454399999999994E-2</v>
      </c>
      <c r="E21" s="5">
        <v>0.92574500000000004</v>
      </c>
      <c r="F21" s="5">
        <v>0.90643300000000004</v>
      </c>
      <c r="G21" s="5">
        <v>0.15984400000000001</v>
      </c>
      <c r="H21" s="5">
        <v>9.3567300000000006E-2</v>
      </c>
      <c r="I21" s="5">
        <v>0.84015600000000001</v>
      </c>
    </row>
    <row r="22" spans="1:9" x14ac:dyDescent="0.25">
      <c r="A22" s="5">
        <v>0.8</v>
      </c>
      <c r="B22" s="5">
        <v>0.95260699999999998</v>
      </c>
      <c r="C22" s="5">
        <v>0.12411899999999999</v>
      </c>
      <c r="D22" s="5">
        <v>4.7393400000000002E-2</v>
      </c>
      <c r="E22" s="5">
        <v>0.87588100000000002</v>
      </c>
      <c r="F22" s="5">
        <v>0.92592600000000003</v>
      </c>
      <c r="G22" s="5">
        <v>0.23586699999999999</v>
      </c>
      <c r="H22" s="5">
        <v>7.4074100000000004E-2</v>
      </c>
      <c r="I22" s="5">
        <v>0.76413299999999995</v>
      </c>
    </row>
    <row r="23" spans="1:9" x14ac:dyDescent="0.25">
      <c r="A23" s="5">
        <v>1</v>
      </c>
      <c r="B23" s="5">
        <v>0.96787800000000002</v>
      </c>
      <c r="C23" s="5">
        <v>0.30767800000000001</v>
      </c>
      <c r="D23" s="5">
        <v>3.2122199999999997E-2</v>
      </c>
      <c r="E23" s="5">
        <v>0.69232199999999999</v>
      </c>
      <c r="F23" s="5">
        <v>0.94736799999999999</v>
      </c>
      <c r="G23" s="5">
        <v>0.40740700000000002</v>
      </c>
      <c r="H23" s="5">
        <v>5.2631600000000001E-2</v>
      </c>
      <c r="I23" s="5">
        <v>0.59259300000000004</v>
      </c>
    </row>
    <row r="24" spans="1:9" x14ac:dyDescent="0.25">
      <c r="A24" s="5">
        <v>1.2</v>
      </c>
      <c r="B24" s="5">
        <v>0.98420200000000002</v>
      </c>
      <c r="C24" s="5">
        <v>0.62728099999999998</v>
      </c>
      <c r="D24" s="5">
        <v>1.5797800000000001E-2</v>
      </c>
      <c r="E24" s="5">
        <v>0.37271900000000002</v>
      </c>
      <c r="F24" s="5">
        <v>0.96881099999999998</v>
      </c>
      <c r="G24" s="5">
        <v>0.64912300000000001</v>
      </c>
      <c r="H24" s="5">
        <v>3.1189100000000001E-2</v>
      </c>
      <c r="I24" s="5">
        <v>0.35087699999999999</v>
      </c>
    </row>
    <row r="25" spans="1:9" x14ac:dyDescent="0.25">
      <c r="A25" s="5">
        <v>1.4</v>
      </c>
      <c r="B25" s="5">
        <v>0.99236400000000002</v>
      </c>
      <c r="C25" s="5">
        <v>0.79168899999999998</v>
      </c>
      <c r="D25" s="5">
        <v>7.6356000000000002E-3</v>
      </c>
      <c r="E25" s="5">
        <v>0.208311</v>
      </c>
      <c r="F25" s="5">
        <v>0.98440499999999997</v>
      </c>
      <c r="G25" s="5">
        <v>0.78947400000000001</v>
      </c>
      <c r="H25" s="5">
        <v>1.5594500000000001E-2</v>
      </c>
      <c r="I25" s="5">
        <v>0.21052599999999999</v>
      </c>
    </row>
    <row r="26" spans="1:9" x14ac:dyDescent="0.25">
      <c r="A26" s="5">
        <v>1.6</v>
      </c>
      <c r="B26" s="5">
        <v>0.997367</v>
      </c>
      <c r="C26" s="5">
        <v>0.87443499999999996</v>
      </c>
      <c r="D26" s="5">
        <v>2.6329600000000002E-3</v>
      </c>
      <c r="E26" s="5">
        <v>0.12556500000000001</v>
      </c>
      <c r="F26" s="5">
        <v>0.99415200000000004</v>
      </c>
      <c r="G26" s="5">
        <v>0.87329400000000001</v>
      </c>
      <c r="H26" s="5">
        <v>5.8479500000000002E-3</v>
      </c>
      <c r="I26" s="5">
        <v>0.12670600000000001</v>
      </c>
    </row>
    <row r="27" spans="1:9" x14ac:dyDescent="0.25">
      <c r="A27" s="5">
        <v>1.8</v>
      </c>
      <c r="B27" s="5">
        <v>1</v>
      </c>
      <c r="C27" s="5">
        <v>0.94272800000000001</v>
      </c>
      <c r="D27" s="5">
        <v>0</v>
      </c>
      <c r="E27" s="5">
        <v>5.7271900000000001E-2</v>
      </c>
      <c r="F27" s="5">
        <v>1</v>
      </c>
      <c r="G27" s="5">
        <v>0.93957100000000005</v>
      </c>
      <c r="H27" s="5">
        <v>0</v>
      </c>
      <c r="I27" s="5">
        <v>6.0428799999999998E-2</v>
      </c>
    </row>
    <row r="28" spans="1:9" x14ac:dyDescent="0.25">
      <c r="A28" s="5">
        <v>2</v>
      </c>
      <c r="B28" s="5">
        <v>1</v>
      </c>
      <c r="C28" s="5">
        <v>0.98283600000000004</v>
      </c>
      <c r="D28" s="5">
        <v>0</v>
      </c>
      <c r="E28" s="5">
        <v>1.7163500000000002E-2</v>
      </c>
      <c r="F28" s="5">
        <v>1</v>
      </c>
      <c r="G28" s="5">
        <v>0.98635499999999998</v>
      </c>
      <c r="H28" s="5">
        <v>0</v>
      </c>
      <c r="I28" s="5">
        <v>1.36452E-2</v>
      </c>
    </row>
  </sheetData>
  <mergeCells count="3">
    <mergeCell ref="B6:E6"/>
    <mergeCell ref="F6:I6"/>
    <mergeCell ref="A1:I1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Q5" sqref="Q4:Q5"/>
    </sheetView>
  </sheetViews>
  <sheetFormatPr defaultRowHeight="15" x14ac:dyDescent="0.25"/>
  <cols>
    <col min="1" max="1" width="6" bestFit="1" customWidth="1"/>
  </cols>
  <sheetData>
    <row r="1" spans="1:9" x14ac:dyDescent="0.25">
      <c r="A1" s="10" t="s">
        <v>18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B2" s="4" t="s">
        <v>19</v>
      </c>
      <c r="C2" s="4" t="s">
        <v>20</v>
      </c>
    </row>
    <row r="3" spans="1:9" x14ac:dyDescent="0.25">
      <c r="A3" s="4" t="s">
        <v>7</v>
      </c>
      <c r="B3">
        <v>228</v>
      </c>
      <c r="C3">
        <v>470</v>
      </c>
    </row>
    <row r="4" spans="1:9" x14ac:dyDescent="0.25">
      <c r="A4" s="4" t="s">
        <v>10</v>
      </c>
      <c r="B4">
        <f>325-B3</f>
        <v>97</v>
      </c>
      <c r="C4">
        <f>671-C3</f>
        <v>201</v>
      </c>
    </row>
    <row r="6" spans="1:9" x14ac:dyDescent="0.25">
      <c r="A6" s="8"/>
      <c r="B6" s="11" t="s">
        <v>7</v>
      </c>
      <c r="C6" s="11"/>
      <c r="D6" s="11"/>
      <c r="E6" s="11"/>
      <c r="F6" s="11" t="s">
        <v>10</v>
      </c>
      <c r="G6" s="11"/>
      <c r="H6" s="11"/>
      <c r="I6" s="11"/>
    </row>
    <row r="7" spans="1:9" ht="30" x14ac:dyDescent="0.25">
      <c r="A7" s="7" t="s">
        <v>17</v>
      </c>
      <c r="B7" s="7" t="s">
        <v>16</v>
      </c>
      <c r="C7" s="7" t="s">
        <v>15</v>
      </c>
      <c r="D7" s="7" t="s">
        <v>14</v>
      </c>
      <c r="E7" s="7" t="s">
        <v>13</v>
      </c>
      <c r="F7" s="7" t="s">
        <v>16</v>
      </c>
      <c r="G7" s="7" t="s">
        <v>15</v>
      </c>
      <c r="H7" s="7" t="s">
        <v>14</v>
      </c>
      <c r="I7" s="7" t="s">
        <v>13</v>
      </c>
    </row>
    <row r="8" spans="1:9" x14ac:dyDescent="0.25">
      <c r="A8" s="5">
        <v>-2</v>
      </c>
      <c r="B8" s="5">
        <v>6.7881399999999998E-3</v>
      </c>
      <c r="C8" s="5">
        <v>0</v>
      </c>
      <c r="D8" s="5">
        <v>0.99321199999999998</v>
      </c>
      <c r="E8" s="5">
        <v>1</v>
      </c>
      <c r="F8" s="5">
        <v>4.5351499999999999E-3</v>
      </c>
      <c r="G8" s="5">
        <v>0</v>
      </c>
      <c r="H8" s="5">
        <v>0.99546500000000004</v>
      </c>
      <c r="I8" s="5">
        <v>1</v>
      </c>
    </row>
    <row r="9" spans="1:9" x14ac:dyDescent="0.25">
      <c r="A9" s="5">
        <v>-1.8</v>
      </c>
      <c r="B9" s="5">
        <v>3.1618399999999998E-2</v>
      </c>
      <c r="C9" s="5">
        <v>1.20773E-3</v>
      </c>
      <c r="D9" s="5">
        <v>0.96838199999999997</v>
      </c>
      <c r="E9" s="5">
        <v>0.99879200000000001</v>
      </c>
      <c r="F9" s="5">
        <v>3.8548800000000001E-2</v>
      </c>
      <c r="G9" s="5">
        <v>2.26757E-3</v>
      </c>
      <c r="H9" s="5">
        <v>0.96145099999999994</v>
      </c>
      <c r="I9" s="5">
        <v>0.99773199999999995</v>
      </c>
    </row>
    <row r="10" spans="1:9" x14ac:dyDescent="0.25">
      <c r="A10" s="5">
        <v>-1.6</v>
      </c>
      <c r="B10" s="5">
        <v>9.4855300000000004E-2</v>
      </c>
      <c r="C10" s="5">
        <v>3.2206100000000001E-3</v>
      </c>
      <c r="D10" s="5">
        <v>0.90514499999999998</v>
      </c>
      <c r="E10" s="5">
        <v>0.99677899999999997</v>
      </c>
      <c r="F10" s="5">
        <v>7.2562399999999999E-2</v>
      </c>
      <c r="G10" s="5">
        <v>2.26757E-3</v>
      </c>
      <c r="H10" s="5">
        <v>0.92743799999999998</v>
      </c>
      <c r="I10" s="5">
        <v>0.99773199999999995</v>
      </c>
    </row>
    <row r="11" spans="1:9" x14ac:dyDescent="0.25">
      <c r="A11" s="5">
        <v>-1.4</v>
      </c>
      <c r="B11" s="5">
        <v>0.182029</v>
      </c>
      <c r="C11" s="5">
        <v>3.2206100000000001E-3</v>
      </c>
      <c r="D11" s="5">
        <v>0.817971</v>
      </c>
      <c r="E11" s="5">
        <v>0.99677899999999997</v>
      </c>
      <c r="F11" s="5">
        <v>0.170068</v>
      </c>
      <c r="G11" s="5">
        <v>4.5351499999999999E-3</v>
      </c>
      <c r="H11" s="5">
        <v>0.829932</v>
      </c>
      <c r="I11" s="5">
        <v>0.99546500000000004</v>
      </c>
    </row>
    <row r="12" spans="1:9" x14ac:dyDescent="0.25">
      <c r="A12" s="5">
        <v>-1.2</v>
      </c>
      <c r="B12" s="5">
        <v>0.33351199999999998</v>
      </c>
      <c r="C12" s="5">
        <v>8.0515299999999995E-3</v>
      </c>
      <c r="D12" s="5">
        <v>0.66648799999999997</v>
      </c>
      <c r="E12" s="5">
        <v>0.99194800000000005</v>
      </c>
      <c r="F12" s="5">
        <v>0.30385499999999999</v>
      </c>
      <c r="G12" s="5">
        <v>2.26757E-2</v>
      </c>
      <c r="H12" s="5">
        <v>0.69614500000000001</v>
      </c>
      <c r="I12" s="5">
        <v>0.97732399999999997</v>
      </c>
    </row>
    <row r="13" spans="1:9" x14ac:dyDescent="0.25">
      <c r="A13" s="5">
        <v>-1</v>
      </c>
      <c r="B13" s="5">
        <v>0.77259699999999998</v>
      </c>
      <c r="C13" s="5">
        <v>2.3349399999999999E-2</v>
      </c>
      <c r="D13" s="5">
        <v>0.22740299999999999</v>
      </c>
      <c r="E13" s="5">
        <v>0.97665100000000005</v>
      </c>
      <c r="F13" s="5">
        <v>0.61904800000000004</v>
      </c>
      <c r="G13" s="5">
        <v>8.6167800000000003E-2</v>
      </c>
      <c r="H13" s="5">
        <v>0.38095200000000001</v>
      </c>
      <c r="I13" s="5">
        <v>0.91383199999999998</v>
      </c>
    </row>
    <row r="14" spans="1:9" x14ac:dyDescent="0.25">
      <c r="A14" s="5">
        <v>-0.8</v>
      </c>
      <c r="B14" s="5">
        <v>0.97016800000000003</v>
      </c>
      <c r="C14" s="5">
        <v>6.1191599999999999E-2</v>
      </c>
      <c r="D14" s="5">
        <v>2.98321E-2</v>
      </c>
      <c r="E14" s="5">
        <v>0.93880799999999998</v>
      </c>
      <c r="F14" s="5">
        <v>0.87074799999999997</v>
      </c>
      <c r="G14" s="5">
        <v>0.15646299999999999</v>
      </c>
      <c r="H14" s="5">
        <v>0.12925200000000001</v>
      </c>
      <c r="I14" s="5">
        <v>0.84353699999999998</v>
      </c>
    </row>
    <row r="15" spans="1:9" x14ac:dyDescent="0.25">
      <c r="A15" s="5">
        <v>-0.6</v>
      </c>
      <c r="B15" s="5">
        <v>0.98678100000000002</v>
      </c>
      <c r="C15" s="5">
        <v>0.109098</v>
      </c>
      <c r="D15" s="5">
        <v>1.3219E-2</v>
      </c>
      <c r="E15" s="5">
        <v>0.89090199999999997</v>
      </c>
      <c r="F15" s="5">
        <v>0.922902</v>
      </c>
      <c r="G15" s="5">
        <v>0.192744</v>
      </c>
      <c r="H15" s="5">
        <v>7.7097499999999999E-2</v>
      </c>
      <c r="I15" s="5">
        <v>0.80725599999999997</v>
      </c>
    </row>
    <row r="16" spans="1:9" x14ac:dyDescent="0.25">
      <c r="A16" s="5">
        <v>-0.4</v>
      </c>
      <c r="B16" s="5">
        <v>0.99231899999999995</v>
      </c>
      <c r="C16" s="5">
        <v>0.16747200000000001</v>
      </c>
      <c r="D16" s="5">
        <v>7.6813100000000002E-3</v>
      </c>
      <c r="E16" s="5">
        <v>0.83252800000000005</v>
      </c>
      <c r="F16" s="5">
        <v>0.97278900000000001</v>
      </c>
      <c r="G16" s="5">
        <v>0.206349</v>
      </c>
      <c r="H16" s="5">
        <v>2.72109E-2</v>
      </c>
      <c r="I16" s="5">
        <v>0.793651</v>
      </c>
    </row>
    <row r="17" spans="1:9" x14ac:dyDescent="0.25">
      <c r="A17" s="5">
        <v>-0.2</v>
      </c>
      <c r="B17" s="5">
        <v>0.99410500000000002</v>
      </c>
      <c r="C17" s="5">
        <v>0.18760099999999999</v>
      </c>
      <c r="D17" s="5">
        <v>5.8949600000000003E-3</v>
      </c>
      <c r="E17" s="5">
        <v>0.81239899999999998</v>
      </c>
      <c r="F17" s="5">
        <v>0.98866200000000004</v>
      </c>
      <c r="G17" s="5">
        <v>0.222222</v>
      </c>
      <c r="H17" s="5">
        <v>1.13379E-2</v>
      </c>
      <c r="I17" s="5">
        <v>0.77777799999999997</v>
      </c>
    </row>
    <row r="18" spans="1:9" x14ac:dyDescent="0.25">
      <c r="A18" s="6">
        <v>0</v>
      </c>
      <c r="B18" s="5">
        <v>0.99446199999999996</v>
      </c>
      <c r="C18" s="5">
        <v>0.19565199999999999</v>
      </c>
      <c r="D18" s="5">
        <v>5.5376899999999996E-3</v>
      </c>
      <c r="E18" s="5">
        <v>0.80434799999999995</v>
      </c>
      <c r="F18" s="5">
        <v>0.99092999999999998</v>
      </c>
      <c r="G18" s="5">
        <v>0.222222</v>
      </c>
      <c r="H18" s="5">
        <v>9.0702899999999999E-3</v>
      </c>
      <c r="I18" s="5">
        <v>0.77777799999999997</v>
      </c>
    </row>
    <row r="19" spans="1:9" x14ac:dyDescent="0.25">
      <c r="A19" s="5">
        <v>0.2</v>
      </c>
      <c r="B19" s="5">
        <v>0.99678500000000003</v>
      </c>
      <c r="C19" s="5">
        <v>0.21215800000000001</v>
      </c>
      <c r="D19" s="5">
        <v>3.21543E-3</v>
      </c>
      <c r="E19" s="5">
        <v>0.78784200000000004</v>
      </c>
      <c r="F19" s="5">
        <v>0.99092999999999998</v>
      </c>
      <c r="G19" s="5">
        <v>0.231293</v>
      </c>
      <c r="H19" s="5">
        <v>9.0702899999999999E-3</v>
      </c>
      <c r="I19" s="5">
        <v>0.76870700000000003</v>
      </c>
    </row>
    <row r="20" spans="1:9" x14ac:dyDescent="0.25">
      <c r="A20" s="5">
        <v>0.4</v>
      </c>
      <c r="B20" s="5">
        <v>0.99892800000000004</v>
      </c>
      <c r="C20" s="5">
        <v>0.22665099999999999</v>
      </c>
      <c r="D20" s="5">
        <v>1.0718100000000001E-3</v>
      </c>
      <c r="E20" s="5">
        <v>0.77334899999999995</v>
      </c>
      <c r="F20" s="5">
        <v>0.99092999999999998</v>
      </c>
      <c r="G20" s="5">
        <v>0.238095</v>
      </c>
      <c r="H20" s="5">
        <v>9.0702899999999999E-3</v>
      </c>
      <c r="I20" s="5">
        <v>0.76190500000000005</v>
      </c>
    </row>
    <row r="21" spans="1:9" x14ac:dyDescent="0.25">
      <c r="A21" s="5">
        <v>0.6</v>
      </c>
      <c r="B21" s="5">
        <v>1</v>
      </c>
      <c r="C21" s="5">
        <v>0.23470199999999999</v>
      </c>
      <c r="D21" s="5">
        <v>0</v>
      </c>
      <c r="E21" s="5">
        <v>0.76529800000000003</v>
      </c>
      <c r="F21" s="5">
        <v>0.993197</v>
      </c>
      <c r="G21" s="5">
        <v>0.25623600000000002</v>
      </c>
      <c r="H21" s="5">
        <v>6.8027199999999999E-3</v>
      </c>
      <c r="I21" s="5">
        <v>0.74376399999999998</v>
      </c>
    </row>
    <row r="22" spans="1:9" x14ac:dyDescent="0.25">
      <c r="A22" s="5">
        <v>0.8</v>
      </c>
      <c r="B22" s="5">
        <v>1</v>
      </c>
      <c r="C22" s="5">
        <v>0.24557200000000001</v>
      </c>
      <c r="D22" s="5">
        <v>0</v>
      </c>
      <c r="E22" s="5">
        <v>0.75442799999999999</v>
      </c>
      <c r="F22" s="5">
        <v>0.99546500000000004</v>
      </c>
      <c r="G22" s="5">
        <v>0.29024899999999998</v>
      </c>
      <c r="H22" s="5">
        <v>4.5351499999999999E-3</v>
      </c>
      <c r="I22" s="5">
        <v>0.70975100000000002</v>
      </c>
    </row>
    <row r="23" spans="1:9" x14ac:dyDescent="0.25">
      <c r="A23" s="5">
        <v>1</v>
      </c>
      <c r="B23" s="5">
        <v>1</v>
      </c>
      <c r="C23" s="5">
        <v>0.398148</v>
      </c>
      <c r="D23" s="5">
        <v>0</v>
      </c>
      <c r="E23" s="5">
        <v>0.60185200000000005</v>
      </c>
      <c r="F23" s="5">
        <v>0.99773199999999995</v>
      </c>
      <c r="G23" s="5">
        <v>0.46485300000000002</v>
      </c>
      <c r="H23" s="5">
        <v>2.26757E-3</v>
      </c>
      <c r="I23" s="5">
        <v>0.53514700000000004</v>
      </c>
    </row>
    <row r="24" spans="1:9" x14ac:dyDescent="0.25">
      <c r="A24" s="5">
        <v>1.2</v>
      </c>
      <c r="B24" s="5">
        <v>1</v>
      </c>
      <c r="C24" s="5">
        <v>0.71255999999999997</v>
      </c>
      <c r="D24" s="5">
        <v>0</v>
      </c>
      <c r="E24" s="5">
        <v>0.28743999999999997</v>
      </c>
      <c r="F24" s="5">
        <v>1</v>
      </c>
      <c r="G24" s="5">
        <v>0.730159</v>
      </c>
      <c r="H24" s="5">
        <v>0</v>
      </c>
      <c r="I24" s="5">
        <v>0.269841</v>
      </c>
    </row>
    <row r="25" spans="1:9" x14ac:dyDescent="0.25">
      <c r="A25" s="5">
        <v>1.4</v>
      </c>
      <c r="B25" s="5">
        <v>1</v>
      </c>
      <c r="C25" s="5">
        <v>0.89130399999999999</v>
      </c>
      <c r="D25" s="5">
        <v>0</v>
      </c>
      <c r="E25" s="5">
        <v>0.108696</v>
      </c>
      <c r="F25" s="5">
        <v>1</v>
      </c>
      <c r="G25" s="5">
        <v>0.88208600000000004</v>
      </c>
      <c r="H25" s="5">
        <v>0</v>
      </c>
      <c r="I25" s="5">
        <v>0.117914</v>
      </c>
    </row>
    <row r="26" spans="1:9" x14ac:dyDescent="0.25">
      <c r="A26" s="5">
        <v>1.6</v>
      </c>
      <c r="B26" s="5">
        <v>1</v>
      </c>
      <c r="C26" s="5">
        <v>0.97101400000000004</v>
      </c>
      <c r="D26" s="5">
        <v>0</v>
      </c>
      <c r="E26" s="5">
        <v>2.8985500000000001E-2</v>
      </c>
      <c r="F26" s="5">
        <v>1</v>
      </c>
      <c r="G26" s="5">
        <v>0.97505699999999995</v>
      </c>
      <c r="H26" s="5">
        <v>0</v>
      </c>
      <c r="I26" s="5">
        <v>2.4943300000000002E-2</v>
      </c>
    </row>
    <row r="27" spans="1:9" x14ac:dyDescent="0.25">
      <c r="A27" s="5">
        <v>1.8</v>
      </c>
      <c r="B27" s="5">
        <v>1</v>
      </c>
      <c r="C27" s="5">
        <v>0.99396099999999998</v>
      </c>
      <c r="D27" s="5">
        <v>0</v>
      </c>
      <c r="E27" s="5">
        <v>6.0386499999999996E-3</v>
      </c>
      <c r="F27" s="5">
        <v>1</v>
      </c>
      <c r="G27" s="5">
        <v>0.98866200000000004</v>
      </c>
      <c r="H27" s="5">
        <v>0</v>
      </c>
      <c r="I27" s="5">
        <v>1.13379E-2</v>
      </c>
    </row>
    <row r="28" spans="1:9" x14ac:dyDescent="0.25">
      <c r="A28" s="5">
        <v>2</v>
      </c>
      <c r="B28" s="5">
        <v>1</v>
      </c>
      <c r="C28" s="5">
        <v>1</v>
      </c>
      <c r="D28" s="5">
        <v>0</v>
      </c>
      <c r="E28" s="5">
        <v>0</v>
      </c>
      <c r="F28" s="5">
        <v>1</v>
      </c>
      <c r="G28" s="5">
        <v>1</v>
      </c>
      <c r="H28" s="5">
        <v>0</v>
      </c>
      <c r="I28" s="5">
        <v>0</v>
      </c>
    </row>
    <row r="42" spans="3:3" x14ac:dyDescent="0.25">
      <c r="C42" s="9"/>
    </row>
  </sheetData>
  <mergeCells count="3">
    <mergeCell ref="A1:I1"/>
    <mergeCell ref="B6:E6"/>
    <mergeCell ref="F6:I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C5" sqref="C5"/>
    </sheetView>
  </sheetViews>
  <sheetFormatPr defaultRowHeight="15" x14ac:dyDescent="0.25"/>
  <cols>
    <col min="1" max="1" width="6" bestFit="1" customWidth="1"/>
  </cols>
  <sheetData>
    <row r="1" spans="1:9" x14ac:dyDescent="0.25">
      <c r="A1" s="10" t="s">
        <v>18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B2" s="4" t="s">
        <v>19</v>
      </c>
      <c r="C2" s="4" t="s">
        <v>20</v>
      </c>
    </row>
    <row r="3" spans="1:9" x14ac:dyDescent="0.25">
      <c r="A3" s="4" t="s">
        <v>7</v>
      </c>
      <c r="B3">
        <v>120</v>
      </c>
      <c r="C3">
        <v>443</v>
      </c>
    </row>
    <row r="4" spans="1:9" x14ac:dyDescent="0.25">
      <c r="A4" s="4" t="s">
        <v>10</v>
      </c>
      <c r="B4">
        <f>172-B3</f>
        <v>52</v>
      </c>
      <c r="C4">
        <f>633-C3</f>
        <v>190</v>
      </c>
    </row>
    <row r="6" spans="1:9" x14ac:dyDescent="0.25">
      <c r="A6" s="8"/>
      <c r="B6" s="11" t="s">
        <v>7</v>
      </c>
      <c r="C6" s="11"/>
      <c r="D6" s="11"/>
      <c r="E6" s="11"/>
      <c r="F6" s="11" t="s">
        <v>10</v>
      </c>
      <c r="G6" s="11"/>
      <c r="H6" s="11"/>
      <c r="I6" s="11"/>
    </row>
    <row r="7" spans="1:9" ht="30" x14ac:dyDescent="0.25">
      <c r="A7" s="7" t="s">
        <v>17</v>
      </c>
      <c r="B7" s="7" t="s">
        <v>16</v>
      </c>
      <c r="C7" s="7" t="s">
        <v>15</v>
      </c>
      <c r="D7" s="7" t="s">
        <v>14</v>
      </c>
      <c r="E7" s="7" t="s">
        <v>13</v>
      </c>
      <c r="F7" s="7" t="s">
        <v>16</v>
      </c>
      <c r="G7" s="7" t="s">
        <v>15</v>
      </c>
      <c r="H7" s="7" t="s">
        <v>14</v>
      </c>
      <c r="I7" s="7" t="s">
        <v>13</v>
      </c>
    </row>
    <row r="8" spans="1:9" x14ac:dyDescent="0.25">
      <c r="A8" s="5">
        <v>-2</v>
      </c>
      <c r="B8" s="5">
        <v>1.8737100000000001E-4</v>
      </c>
      <c r="C8" s="5">
        <v>0</v>
      </c>
      <c r="D8" s="5">
        <v>0.99981299999999995</v>
      </c>
      <c r="E8" s="5">
        <v>1</v>
      </c>
      <c r="F8" s="5">
        <v>0</v>
      </c>
      <c r="G8" s="5">
        <v>0</v>
      </c>
      <c r="H8" s="5">
        <v>1</v>
      </c>
      <c r="I8" s="5">
        <v>1</v>
      </c>
    </row>
    <row r="9" spans="1:9" x14ac:dyDescent="0.25">
      <c r="A9" s="5">
        <v>-1.8</v>
      </c>
      <c r="B9" s="5">
        <v>3.9347899999999996E-3</v>
      </c>
      <c r="C9" s="5">
        <v>0</v>
      </c>
      <c r="D9" s="5">
        <v>0.99606499999999998</v>
      </c>
      <c r="E9" s="5">
        <v>1</v>
      </c>
      <c r="F9" s="5">
        <v>5.5555600000000002E-3</v>
      </c>
      <c r="G9" s="5">
        <v>0</v>
      </c>
      <c r="H9" s="5">
        <v>0.99444399999999999</v>
      </c>
      <c r="I9" s="5">
        <v>1</v>
      </c>
    </row>
    <row r="10" spans="1:9" x14ac:dyDescent="0.25">
      <c r="A10" s="5">
        <v>-1.6</v>
      </c>
      <c r="B10" s="5">
        <v>1.89245E-2</v>
      </c>
      <c r="C10" s="5">
        <v>0</v>
      </c>
      <c r="D10" s="5">
        <v>0.98107599999999995</v>
      </c>
      <c r="E10" s="5">
        <v>1</v>
      </c>
      <c r="F10" s="5">
        <v>3.3333300000000003E-2</v>
      </c>
      <c r="G10" s="5">
        <v>1.11111E-2</v>
      </c>
      <c r="H10" s="5">
        <v>0.96666700000000005</v>
      </c>
      <c r="I10" s="5">
        <v>0.98888900000000002</v>
      </c>
    </row>
    <row r="11" spans="1:9" x14ac:dyDescent="0.25">
      <c r="A11" s="5">
        <v>-1.4</v>
      </c>
      <c r="B11" s="5">
        <v>9.4060299999999999E-2</v>
      </c>
      <c r="C11" s="5">
        <v>0</v>
      </c>
      <c r="D11" s="5">
        <v>0.90593999999999997</v>
      </c>
      <c r="E11" s="5">
        <v>1</v>
      </c>
      <c r="F11" s="5">
        <v>0.105556</v>
      </c>
      <c r="G11" s="5">
        <v>1.11111E-2</v>
      </c>
      <c r="H11" s="5">
        <v>0.89444400000000002</v>
      </c>
      <c r="I11" s="5">
        <v>0.98888900000000002</v>
      </c>
    </row>
    <row r="12" spans="1:9" x14ac:dyDescent="0.25">
      <c r="A12" s="5">
        <v>-1.2</v>
      </c>
      <c r="B12" s="5">
        <v>0.33239600000000002</v>
      </c>
      <c r="C12" s="5">
        <v>1.6835000000000001E-3</v>
      </c>
      <c r="D12" s="5">
        <v>0.66760399999999998</v>
      </c>
      <c r="E12" s="5">
        <v>0.99831599999999998</v>
      </c>
      <c r="F12" s="5">
        <v>0.372222</v>
      </c>
      <c r="G12" s="5">
        <v>3.8888899999999997E-2</v>
      </c>
      <c r="H12" s="5">
        <v>0.62777799999999995</v>
      </c>
      <c r="I12" s="5">
        <v>0.96111100000000005</v>
      </c>
    </row>
    <row r="13" spans="1:9" x14ac:dyDescent="0.25">
      <c r="A13" s="5">
        <v>-1</v>
      </c>
      <c r="B13" s="5">
        <v>0.81637599999999999</v>
      </c>
      <c r="C13" s="5">
        <v>1.17845E-2</v>
      </c>
      <c r="D13" s="5">
        <v>0.18362400000000001</v>
      </c>
      <c r="E13" s="5">
        <v>0.98821499999999995</v>
      </c>
      <c r="F13" s="5">
        <v>0.72777800000000004</v>
      </c>
      <c r="G13" s="5">
        <v>7.22222E-2</v>
      </c>
      <c r="H13" s="5">
        <v>0.27222200000000002</v>
      </c>
      <c r="I13" s="5">
        <v>0.92777799999999999</v>
      </c>
    </row>
    <row r="14" spans="1:9" x14ac:dyDescent="0.25">
      <c r="A14" s="5">
        <v>-0.8</v>
      </c>
      <c r="B14" s="5">
        <v>0.97601599999999999</v>
      </c>
      <c r="C14" s="5">
        <v>2.8619499999999999E-2</v>
      </c>
      <c r="D14" s="5">
        <v>2.3983500000000001E-2</v>
      </c>
      <c r="E14" s="5">
        <v>0.97138000000000002</v>
      </c>
      <c r="F14" s="5">
        <v>0.92500000000000004</v>
      </c>
      <c r="G14" s="5">
        <v>0.10277799999999999</v>
      </c>
      <c r="H14" s="5">
        <v>7.4999999999999997E-2</v>
      </c>
      <c r="I14" s="5">
        <v>0.89722199999999996</v>
      </c>
    </row>
    <row r="15" spans="1:9" x14ac:dyDescent="0.25">
      <c r="A15" s="5">
        <v>-0.6</v>
      </c>
      <c r="B15" s="5">
        <v>0.99194300000000002</v>
      </c>
      <c r="C15" s="5">
        <v>8.7542099999999998E-2</v>
      </c>
      <c r="D15" s="5">
        <v>8.0569600000000002E-3</v>
      </c>
      <c r="E15" s="5">
        <v>0.91245799999999999</v>
      </c>
      <c r="F15" s="5">
        <v>0.963889</v>
      </c>
      <c r="G15" s="5">
        <v>0.161111</v>
      </c>
      <c r="H15" s="5">
        <v>3.61111E-2</v>
      </c>
      <c r="I15" s="5">
        <v>0.838889</v>
      </c>
    </row>
    <row r="16" spans="1:9" x14ac:dyDescent="0.25">
      <c r="A16" s="5">
        <v>-0.4</v>
      </c>
      <c r="B16" s="5">
        <v>0.99943800000000005</v>
      </c>
      <c r="C16" s="5">
        <v>0.13720499999999999</v>
      </c>
      <c r="D16" s="5">
        <v>5.6211399999999995E-4</v>
      </c>
      <c r="E16" s="5">
        <v>0.86279499999999998</v>
      </c>
      <c r="F16" s="5">
        <v>0.98611099999999996</v>
      </c>
      <c r="G16" s="5">
        <v>0.216667</v>
      </c>
      <c r="H16" s="5">
        <v>1.3888899999999999E-2</v>
      </c>
      <c r="I16" s="5">
        <v>0.78333299999999995</v>
      </c>
    </row>
    <row r="17" spans="1:9" x14ac:dyDescent="0.25">
      <c r="A17" s="5">
        <v>-0.2</v>
      </c>
      <c r="B17" s="5">
        <v>1</v>
      </c>
      <c r="C17" s="5">
        <v>0.18939400000000001</v>
      </c>
      <c r="D17" s="5">
        <v>0</v>
      </c>
      <c r="E17" s="5">
        <v>0.81060600000000005</v>
      </c>
      <c r="F17" s="5">
        <v>0.99722200000000005</v>
      </c>
      <c r="G17" s="5">
        <v>0.29722199999999999</v>
      </c>
      <c r="H17" s="5">
        <v>2.7777800000000001E-3</v>
      </c>
      <c r="I17" s="5">
        <v>0.70277800000000001</v>
      </c>
    </row>
    <row r="18" spans="1:9" x14ac:dyDescent="0.25">
      <c r="A18" s="6">
        <v>0</v>
      </c>
      <c r="B18" s="5">
        <v>1</v>
      </c>
      <c r="C18" s="5">
        <v>0.25</v>
      </c>
      <c r="D18" s="5">
        <v>0</v>
      </c>
      <c r="E18" s="5">
        <v>0.75</v>
      </c>
      <c r="F18" s="5">
        <v>1</v>
      </c>
      <c r="G18" s="5">
        <v>0.341667</v>
      </c>
      <c r="H18" s="5">
        <v>0</v>
      </c>
      <c r="I18" s="5">
        <v>0.65833299999999995</v>
      </c>
    </row>
    <row r="19" spans="1:9" x14ac:dyDescent="0.25">
      <c r="A19" s="5">
        <v>0.2</v>
      </c>
      <c r="B19" s="5">
        <v>1</v>
      </c>
      <c r="C19" s="5">
        <v>0.30808099999999999</v>
      </c>
      <c r="D19" s="5">
        <v>0</v>
      </c>
      <c r="E19" s="5">
        <v>0.69191899999999995</v>
      </c>
      <c r="F19" s="5">
        <v>1</v>
      </c>
      <c r="G19" s="5">
        <v>0.36111100000000002</v>
      </c>
      <c r="H19" s="5">
        <v>0</v>
      </c>
      <c r="I19" s="5">
        <v>0.63888900000000004</v>
      </c>
    </row>
    <row r="20" spans="1:9" x14ac:dyDescent="0.25">
      <c r="A20" s="5">
        <v>0.4</v>
      </c>
      <c r="B20" s="5">
        <v>1</v>
      </c>
      <c r="C20" s="5">
        <v>0.35353499999999999</v>
      </c>
      <c r="D20" s="5">
        <v>0</v>
      </c>
      <c r="E20" s="5">
        <v>0.64646499999999996</v>
      </c>
      <c r="F20" s="5">
        <v>1</v>
      </c>
      <c r="G20" s="5">
        <v>0.39722200000000002</v>
      </c>
      <c r="H20" s="5">
        <v>0</v>
      </c>
      <c r="I20" s="5">
        <v>0.60277800000000004</v>
      </c>
    </row>
    <row r="21" spans="1:9" x14ac:dyDescent="0.25">
      <c r="A21" s="5">
        <v>0.6</v>
      </c>
      <c r="B21" s="5">
        <v>1</v>
      </c>
      <c r="C21" s="5">
        <v>0.38131300000000001</v>
      </c>
      <c r="D21" s="5">
        <v>0</v>
      </c>
      <c r="E21" s="5">
        <v>0.61868699999999999</v>
      </c>
      <c r="F21" s="5">
        <v>1</v>
      </c>
      <c r="G21" s="5">
        <v>0.44444400000000001</v>
      </c>
      <c r="H21" s="5">
        <v>0</v>
      </c>
      <c r="I21" s="5">
        <v>0.55555600000000005</v>
      </c>
    </row>
    <row r="22" spans="1:9" x14ac:dyDescent="0.25">
      <c r="A22" s="5">
        <v>0.8</v>
      </c>
      <c r="B22" s="5">
        <v>1</v>
      </c>
      <c r="C22" s="5">
        <v>0.441077</v>
      </c>
      <c r="D22" s="5">
        <v>0</v>
      </c>
      <c r="E22" s="5">
        <v>0.55892299999999995</v>
      </c>
      <c r="F22" s="5">
        <v>1</v>
      </c>
      <c r="G22" s="5">
        <v>0.51666699999999999</v>
      </c>
      <c r="H22" s="5">
        <v>0</v>
      </c>
      <c r="I22" s="5">
        <v>0.48333300000000001</v>
      </c>
    </row>
    <row r="23" spans="1:9" x14ac:dyDescent="0.25">
      <c r="A23" s="5">
        <v>1</v>
      </c>
      <c r="B23" s="5">
        <v>1</v>
      </c>
      <c r="C23" s="5">
        <v>0.61447799999999997</v>
      </c>
      <c r="D23" s="5">
        <v>0</v>
      </c>
      <c r="E23" s="5">
        <v>0.38552199999999998</v>
      </c>
      <c r="F23" s="5">
        <v>1</v>
      </c>
      <c r="G23" s="5">
        <v>0.64166699999999999</v>
      </c>
      <c r="H23" s="5">
        <v>0</v>
      </c>
      <c r="I23" s="5">
        <v>0.35833300000000001</v>
      </c>
    </row>
    <row r="24" spans="1:9" x14ac:dyDescent="0.25">
      <c r="A24" s="5">
        <v>1.2</v>
      </c>
      <c r="B24" s="5">
        <v>1</v>
      </c>
      <c r="C24" s="5">
        <v>0.869529</v>
      </c>
      <c r="D24" s="5">
        <v>0</v>
      </c>
      <c r="E24" s="5">
        <v>0.130471</v>
      </c>
      <c r="F24" s="5">
        <v>1</v>
      </c>
      <c r="G24" s="5">
        <v>0.86666699999999997</v>
      </c>
      <c r="H24" s="5">
        <v>0</v>
      </c>
      <c r="I24" s="5">
        <v>0.13333300000000001</v>
      </c>
    </row>
    <row r="25" spans="1:9" x14ac:dyDescent="0.25">
      <c r="A25" s="5">
        <v>1.4</v>
      </c>
      <c r="B25" s="5">
        <v>1</v>
      </c>
      <c r="C25" s="5">
        <v>0.95707100000000001</v>
      </c>
      <c r="D25" s="5">
        <v>0</v>
      </c>
      <c r="E25" s="5">
        <v>4.2929299999999997E-2</v>
      </c>
      <c r="F25" s="5">
        <v>1</v>
      </c>
      <c r="G25" s="5">
        <v>0.963889</v>
      </c>
      <c r="H25" s="5">
        <v>0</v>
      </c>
      <c r="I25" s="5">
        <v>3.61111E-2</v>
      </c>
    </row>
    <row r="26" spans="1:9" x14ac:dyDescent="0.25">
      <c r="A26" s="5">
        <v>1.6</v>
      </c>
      <c r="B26" s="5">
        <v>1</v>
      </c>
      <c r="C26" s="5">
        <v>1</v>
      </c>
      <c r="D26" s="5">
        <v>0</v>
      </c>
      <c r="E26" s="5">
        <v>0</v>
      </c>
      <c r="F26" s="5">
        <v>1</v>
      </c>
      <c r="G26" s="5">
        <v>0.99722200000000005</v>
      </c>
      <c r="H26" s="5">
        <v>0</v>
      </c>
      <c r="I26" s="5">
        <v>2.7777800000000001E-3</v>
      </c>
    </row>
    <row r="27" spans="1:9" x14ac:dyDescent="0.25">
      <c r="A27" s="5">
        <v>1.8</v>
      </c>
      <c r="B27" s="5">
        <v>1</v>
      </c>
      <c r="C27" s="5">
        <v>1</v>
      </c>
      <c r="D27" s="5">
        <v>0</v>
      </c>
      <c r="E27" s="5">
        <v>0</v>
      </c>
      <c r="F27" s="5">
        <v>1</v>
      </c>
      <c r="G27" s="5">
        <v>1</v>
      </c>
      <c r="H27" s="5">
        <v>0</v>
      </c>
      <c r="I27" s="5">
        <v>0</v>
      </c>
    </row>
    <row r="28" spans="1:9" x14ac:dyDescent="0.25">
      <c r="A28" s="5">
        <v>2</v>
      </c>
      <c r="B28" s="5">
        <v>1</v>
      </c>
      <c r="C28" s="5">
        <v>1</v>
      </c>
      <c r="D28" s="5">
        <v>0</v>
      </c>
      <c r="E28" s="5">
        <v>0</v>
      </c>
      <c r="F28" s="5">
        <v>1</v>
      </c>
      <c r="G28" s="5">
        <v>1</v>
      </c>
      <c r="H28" s="5">
        <v>0</v>
      </c>
      <c r="I28" s="5">
        <v>0</v>
      </c>
    </row>
    <row r="42" spans="3:3" x14ac:dyDescent="0.25">
      <c r="C42" s="9"/>
    </row>
  </sheetData>
  <mergeCells count="3">
    <mergeCell ref="A1:I1"/>
    <mergeCell ref="B6:E6"/>
    <mergeCell ref="F6:I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E10" sqref="E10"/>
    </sheetView>
  </sheetViews>
  <sheetFormatPr defaultRowHeight="15" x14ac:dyDescent="0.25"/>
  <cols>
    <col min="1" max="1" width="13.140625" customWidth="1"/>
    <col min="2" max="3" width="13.7109375" customWidth="1"/>
    <col min="4" max="4" width="11.5703125" customWidth="1"/>
    <col min="5" max="5" width="12.7109375" customWidth="1"/>
  </cols>
  <sheetData>
    <row r="1" spans="1:5" ht="29.25" customHeight="1" x14ac:dyDescent="0.25">
      <c r="A1" s="1"/>
      <c r="B1" s="12" t="s">
        <v>3</v>
      </c>
      <c r="C1" s="12"/>
      <c r="D1" s="12" t="s">
        <v>4</v>
      </c>
      <c r="E1" s="12"/>
    </row>
    <row r="2" spans="1:5" ht="30" x14ac:dyDescent="0.25">
      <c r="A2" s="1"/>
      <c r="B2" s="2" t="s">
        <v>5</v>
      </c>
      <c r="C2" s="2" t="s">
        <v>6</v>
      </c>
      <c r="D2" s="2" t="s">
        <v>5</v>
      </c>
      <c r="E2" s="2" t="s">
        <v>6</v>
      </c>
    </row>
    <row r="3" spans="1:5" x14ac:dyDescent="0.25">
      <c r="A3" s="2" t="s">
        <v>0</v>
      </c>
      <c r="B3" s="3">
        <v>97.5</v>
      </c>
      <c r="C3" s="3">
        <v>98</v>
      </c>
      <c r="D3" s="3">
        <v>66.2</v>
      </c>
      <c r="E3" s="3">
        <v>83</v>
      </c>
    </row>
    <row r="4" spans="1:5" x14ac:dyDescent="0.25">
      <c r="A4" s="2" t="s">
        <v>1</v>
      </c>
      <c r="B4" s="3">
        <v>63.1</v>
      </c>
      <c r="C4" s="3">
        <v>53.1</v>
      </c>
      <c r="D4" s="3">
        <v>73.2</v>
      </c>
      <c r="E4" s="3">
        <v>78.599999999999994</v>
      </c>
    </row>
    <row r="5" spans="1:5" x14ac:dyDescent="0.25">
      <c r="A5" s="2" t="s">
        <v>2</v>
      </c>
      <c r="B5" s="3">
        <v>51</v>
      </c>
      <c r="C5" s="3">
        <v>70.5</v>
      </c>
      <c r="D5" s="3">
        <v>67</v>
      </c>
      <c r="E5" s="3">
        <v>97</v>
      </c>
    </row>
  </sheetData>
  <mergeCells count="2">
    <mergeCell ref="B1:C1"/>
    <mergeCell ref="D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Overall</vt:lpstr>
      <vt:lpstr>Gender ROC</vt:lpstr>
      <vt:lpstr>Glasses ROC</vt:lpstr>
      <vt:lpstr>Beard ROC</vt:lpstr>
      <vt:lpstr>Old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Azfar</dc:creator>
  <cp:lastModifiedBy>Azfar</cp:lastModifiedBy>
  <dcterms:created xsi:type="dcterms:W3CDTF">2012-04-19T13:43:05Z</dcterms:created>
  <dcterms:modified xsi:type="dcterms:W3CDTF">2012-04-27T17:08:42Z</dcterms:modified>
</cp:coreProperties>
</file>